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86176\Desktop\Prep\000\0107 模板\"/>
    </mc:Choice>
  </mc:AlternateContent>
  <xr:revisionPtr revIDLastSave="0" documentId="13_ncr:1_{25747FE7-5259-4E67-83CA-AC1ABEB113D9}" xr6:coauthVersionLast="46" xr6:coauthVersionMax="46" xr10:uidLastSave="{00000000-0000-0000-0000-000000000000}"/>
  <bookViews>
    <workbookView xWindow="-98" yWindow="-98" windowWidth="18915" windowHeight="12075" xr2:uid="{00000000-000D-0000-FFFF-FFFF00000000}"/>
  </bookViews>
  <sheets>
    <sheet name="FILL THIS FORM" sheetId="1" r:id="rId1"/>
    <sheet name="NO NEED TO FILL THIS FOR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C27" i="2"/>
  <c r="F9" i="2"/>
  <c r="E9" i="2"/>
  <c r="D9" i="2"/>
  <c r="C9" i="2"/>
  <c r="B9" i="2"/>
  <c r="H1" i="2"/>
  <c r="W5" i="1"/>
  <c r="X5" i="1" s="1"/>
  <c r="W6" i="1"/>
  <c r="X6" i="1" s="1"/>
  <c r="W4" i="1"/>
  <c r="X4" i="1" s="1"/>
  <c r="V5" i="1"/>
  <c r="V6" i="1"/>
  <c r="V4" i="1"/>
  <c r="U5" i="1"/>
  <c r="U6" i="1"/>
  <c r="U4" i="1"/>
  <c r="G9" i="2" l="1"/>
  <c r="E27" i="2" s="1"/>
  <c r="B32" i="2" s="1"/>
  <c r="B36" i="2" s="1"/>
  <c r="X7" i="1"/>
  <c r="W7" i="1"/>
  <c r="V7" i="1"/>
  <c r="T7" i="1"/>
  <c r="U7" i="1"/>
  <c r="H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86176</author>
  </authors>
  <commentList>
    <comment ref="A2" authorId="0" shapeId="0" xr:uid="{C36C1E3C-B5F3-4612-A60A-7289482052FE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Provided by PrepInChina|shiptoAMZ</t>
        </r>
      </text>
    </comment>
    <comment ref="B2" authorId="0" shapeId="0" xr:uid="{09794841-A899-401E-B33B-003F329A8ACE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will this shipment goes to Amazon FBA warehouse?</t>
        </r>
      </text>
    </comment>
    <comment ref="C2" authorId="0" shapeId="0" xr:uid="{A0ADD8ED-97E3-46A8-BE7D-DD21203BE467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Under seller central or on FBA labels </t>
        </r>
      </text>
    </comment>
    <comment ref="D2" authorId="0" shapeId="0" xr:uid="{0024D84A-B7E1-49C2-84EF-ABF422E78525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Under seller central</t>
        </r>
      </text>
    </comment>
    <comment ref="E2" authorId="0" shapeId="0" xr:uid="{CAF4E243-EF8C-4557-9C09-60E6FAB880BE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Will the supplier need to have tax rebate for this shipment?</t>
        </r>
      </text>
    </comment>
    <comment ref="F2" authorId="0" shapeId="0" xr:uid="{59E7DEA1-554E-45B7-8640-8CD13CB58609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For FBA, please include FBA code like ONT8, LGB2; For non-FBA warehouse, please include contact phone# and name.</t>
        </r>
      </text>
    </comment>
    <comment ref="G2" authorId="0" shapeId="0" xr:uid="{51982950-4D41-494F-971D-2FFFC5AF4F1B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by C (courier) or by (truck direct)</t>
        </r>
      </text>
    </comment>
    <comment ref="L2" authorId="0" shapeId="0" xr:uid="{C1894721-79B4-49FB-B375-96FB5F3BE43C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How many pieces/units per carton?</t>
        </r>
      </text>
    </comment>
    <comment ref="M2" authorId="0" shapeId="0" xr:uid="{A082D6FC-7F36-44A0-9BED-218428371059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How many gross kilos per carton?</t>
        </r>
      </text>
    </comment>
    <comment ref="N2" authorId="0" shapeId="0" xr:uid="{6F008D5B-8CB2-4A7D-B676-64BCE8B6602F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Carton Length in CM</t>
        </r>
      </text>
    </comment>
    <comment ref="O2" authorId="0" shapeId="0" xr:uid="{F93E39E9-F86A-4179-99E4-AEE67B599E4E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Carton Width in CM</t>
        </r>
      </text>
    </comment>
    <comment ref="P2" authorId="0" shapeId="0" xr:uid="{F3E9AB07-B780-466A-8C69-920D16AB7267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Carton Height in CM</t>
        </r>
      </text>
    </comment>
    <comment ref="T2" authorId="0" shapeId="0" xr:uid="{557898A0-4A96-4CD7-BEBB-5A1C89393B6F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How many cartons in total?</t>
        </r>
      </text>
    </comment>
    <comment ref="A3" authorId="0" shapeId="0" xr:uid="{5DB80E00-F389-4399-8101-340A25A7686F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业务自身的业务编号或者货代给的唛头。例如 JK210101-20 或者KY2102260021-20</t>
        </r>
      </text>
    </comment>
    <comment ref="C3" authorId="0" shapeId="0" xr:uid="{445C78C7-C1C9-4366-8BF3-4FD355B26E2F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FBA的货才要，非FBA的货不需要。格式如："FBA456HGF7UN"-FBA后跟9位数字和字母组合，U前面的，是FBA标上的前１２位。可以从客户的FBA标直接copy。最终以客户卖家后台的截图为准。见下图。</t>
        </r>
      </text>
    </comment>
    <comment ref="D3" authorId="0" shapeId="0" xr:uid="{A7CACBA6-6B60-44D8-84C8-6B8E97B01C79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FBA卡派才需要。要问客户要，请客户提供截图。目前用于海卡的预约派送。见下图。海派不需要。</t>
        </r>
      </text>
    </comment>
    <comment ref="F3" authorId="0" shapeId="0" xr:uid="{3E57E3FE-E665-475D-B564-DA2080C70E3C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是FBA的需填上仓库编号。例如ONT8。非FBA的要填上联系人和电话。</t>
        </r>
      </text>
    </comment>
    <comment ref="G3" authorId="0" shapeId="0" xr:uid="{7468E5E5-D4EF-45A9-B470-5AF7ABD28084}">
      <text>
        <r>
          <rPr>
            <b/>
            <sz val="9"/>
            <color indexed="81"/>
            <rFont val="宋体"/>
            <family val="3"/>
            <charset val="134"/>
          </rPr>
          <t>86176:</t>
        </r>
        <r>
          <rPr>
            <sz val="9"/>
            <color indexed="81"/>
            <rFont val="宋体"/>
            <family val="3"/>
            <charset val="134"/>
          </rPr>
          <t xml:space="preserve">
注明：卡车派送，还是快递派送</t>
        </r>
      </text>
    </comment>
  </commentList>
</comments>
</file>

<file path=xl/sharedStrings.xml><?xml version="1.0" encoding="utf-8"?>
<sst xmlns="http://schemas.openxmlformats.org/spreadsheetml/2006/main" count="98" uniqueCount="98">
  <si>
    <t>Product Name</t>
    <phoneticPr fontId="6" type="noConversion"/>
  </si>
  <si>
    <t>CTNS</t>
    <phoneticPr fontId="6" type="noConversion"/>
  </si>
  <si>
    <t>PCS/CTN</t>
    <phoneticPr fontId="6" type="noConversion"/>
  </si>
  <si>
    <t>Total PCS</t>
    <phoneticPr fontId="6" type="noConversion"/>
  </si>
  <si>
    <t>KG/
CTN</t>
    <phoneticPr fontId="6" type="noConversion"/>
  </si>
  <si>
    <t>L</t>
    <phoneticPr fontId="6" type="noConversion"/>
  </si>
  <si>
    <t>W</t>
    <phoneticPr fontId="6" type="noConversion"/>
  </si>
  <si>
    <t>H</t>
    <phoneticPr fontId="6" type="noConversion"/>
  </si>
  <si>
    <t>Total 
CBM</t>
    <phoneticPr fontId="6" type="noConversion"/>
  </si>
  <si>
    <t>Total 
Value</t>
    <phoneticPr fontId="6" type="noConversion"/>
  </si>
  <si>
    <t>Photo</t>
    <phoneticPr fontId="6" type="noConversion"/>
  </si>
  <si>
    <t>货号</t>
    <phoneticPr fontId="6" type="noConversion"/>
  </si>
  <si>
    <t>中文品名(In Chinese)</t>
    <phoneticPr fontId="6" type="noConversion"/>
  </si>
  <si>
    <t>英文品名(In English)</t>
    <phoneticPr fontId="6" type="noConversion"/>
  </si>
  <si>
    <t>箱数</t>
    <phoneticPr fontId="6" type="noConversion"/>
  </si>
  <si>
    <t>装箱数量</t>
    <phoneticPr fontId="6" type="noConversion"/>
  </si>
  <si>
    <t>总数量</t>
    <phoneticPr fontId="6" type="noConversion"/>
  </si>
  <si>
    <t>单箱
毛重</t>
    <phoneticPr fontId="6" type="noConversion"/>
  </si>
  <si>
    <t>长</t>
    <phoneticPr fontId="6" type="noConversion"/>
  </si>
  <si>
    <t>宽</t>
    <phoneticPr fontId="6" type="noConversion"/>
  </si>
  <si>
    <t>高</t>
    <phoneticPr fontId="6" type="noConversion"/>
  </si>
  <si>
    <t>总毛重</t>
    <phoneticPr fontId="6" type="noConversion"/>
  </si>
  <si>
    <t>总货值
（USD）</t>
    <phoneticPr fontId="6" type="noConversion"/>
  </si>
  <si>
    <t>图片</t>
    <phoneticPr fontId="6" type="noConversion"/>
  </si>
  <si>
    <r>
      <rPr>
        <sz val="9"/>
        <rFont val="等线 Light"/>
        <family val="3"/>
        <charset val="134"/>
      </rPr>
      <t>1.</t>
    </r>
    <r>
      <rPr>
        <b/>
        <sz val="9"/>
        <rFont val="等线 Light"/>
        <family val="3"/>
        <charset val="134"/>
      </rPr>
      <t>不同SKU，不同装箱数，不同箱规请分行填写。</t>
    </r>
    <r>
      <rPr>
        <sz val="9"/>
        <rFont val="等线 Light"/>
        <family val="3"/>
        <charset val="134"/>
      </rPr>
      <t>Diffrerent SKU, different units/carton, different carton sizes should be put in separate lines.</t>
    </r>
    <phoneticPr fontId="6" type="noConversion"/>
  </si>
  <si>
    <t>IN TOTAL/总计：</t>
  </si>
  <si>
    <t>USD/PC</t>
    <phoneticPr fontId="6" type="noConversion"/>
  </si>
  <si>
    <t>Materials</t>
    <phoneticPr fontId="6" type="noConversion"/>
  </si>
  <si>
    <t>材质</t>
    <phoneticPr fontId="6" type="noConversion"/>
  </si>
  <si>
    <t>USES</t>
    <phoneticPr fontId="6" type="noConversion"/>
  </si>
  <si>
    <t>用途</t>
    <phoneticPr fontId="6" type="noConversion"/>
  </si>
  <si>
    <t>Total KGS</t>
    <phoneticPr fontId="6" type="noConversion"/>
  </si>
  <si>
    <t>SKU#</t>
    <phoneticPr fontId="6" type="noConversion"/>
  </si>
  <si>
    <r>
      <t>3. 请用新的，结实的外贸纸箱，并符合以下标准。不符合可能会产生额外费用并耽误时间，后果由您/您的客户负担。</t>
    </r>
    <r>
      <rPr>
        <sz val="9"/>
        <color theme="1"/>
        <rFont val="等线 Light"/>
        <family val="3"/>
        <charset val="134"/>
      </rPr>
      <t>Use new, strong export cartons and apply to below standurds, or it may cause extra delay and expense on you/your customers.</t>
    </r>
    <phoneticPr fontId="6" type="noConversion"/>
  </si>
  <si>
    <t>美金
单价</t>
    <phoneticPr fontId="6" type="noConversion"/>
  </si>
  <si>
    <t>总
体积</t>
    <phoneticPr fontId="6" type="noConversion"/>
  </si>
  <si>
    <r>
      <t>&gt;&gt;</t>
    </r>
    <r>
      <rPr>
        <sz val="9"/>
        <rFont val="微软雅黑"/>
        <family val="2"/>
        <charset val="134"/>
      </rPr>
      <t>装箱数不超过</t>
    </r>
    <r>
      <rPr>
        <sz val="9"/>
        <rFont val="Malgun Gothic Semilight"/>
        <family val="2"/>
        <charset val="134"/>
      </rPr>
      <t xml:space="preserve">150。 Units/CTN less than 150. </t>
    </r>
    <phoneticPr fontId="6" type="noConversion"/>
  </si>
  <si>
    <r>
      <rPr>
        <b/>
        <sz val="9"/>
        <rFont val="Malgun Gothic Semilight"/>
        <family val="2"/>
        <charset val="134"/>
      </rPr>
      <t xml:space="preserve">&gt;&gt; </t>
    </r>
    <r>
      <rPr>
        <sz val="9"/>
        <rFont val="Malgun Gothic Semilight"/>
        <family val="2"/>
        <charset val="134"/>
      </rPr>
      <t>12KG&lt;</t>
    </r>
    <r>
      <rPr>
        <b/>
        <sz val="9"/>
        <rFont val="微软雅黑"/>
        <family val="2"/>
        <charset val="134"/>
      </rPr>
      <t>单件毛重/体积重</t>
    </r>
    <r>
      <rPr>
        <sz val="9"/>
        <rFont val="微软雅黑"/>
        <family val="2"/>
        <charset val="134"/>
      </rPr>
      <t>(单箱体积*167和实际毛重相比取大者)&lt;</t>
    </r>
    <r>
      <rPr>
        <sz val="9"/>
        <rFont val="Malgun Gothic Semilight"/>
        <family val="2"/>
        <charset val="134"/>
      </rPr>
      <t>22KG。Try keep gross KG /dim.KG(volume*167)  under 22, but over 12.</t>
    </r>
    <phoneticPr fontId="6" type="noConversion"/>
  </si>
  <si>
    <t>注意ATTENTION：</t>
    <phoneticPr fontId="6" type="noConversion"/>
  </si>
  <si>
    <t>进仓编号
/唛头</t>
    <phoneticPr fontId="6" type="noConversion"/>
  </si>
  <si>
    <t>Yes/No</t>
    <phoneticPr fontId="6" type="noConversion"/>
  </si>
  <si>
    <t>货运信息Shipping Info</t>
    <phoneticPr fontId="6" type="noConversion"/>
  </si>
  <si>
    <t>In House ID/
Carton Marks</t>
    <phoneticPr fontId="6" type="noConversion"/>
  </si>
  <si>
    <t>Amazon　Shipment ID (optional)</t>
    <phoneticPr fontId="6" type="noConversion"/>
  </si>
  <si>
    <t>Amazon Reference ID (optional)</t>
    <phoneticPr fontId="6" type="noConversion"/>
  </si>
  <si>
    <t>Destination Warehouse Address</t>
    <phoneticPr fontId="6" type="noConversion"/>
  </si>
  <si>
    <t>Deliver By
(optional)</t>
    <phoneticPr fontId="6" type="noConversion"/>
  </si>
  <si>
    <t>亚马逊货运编号
(选填)</t>
    <phoneticPr fontId="6" type="noConversion"/>
  </si>
  <si>
    <t>亚马逊跟踪编号(选填)</t>
    <phoneticPr fontId="6" type="noConversion"/>
  </si>
  <si>
    <t>终端仓库地址</t>
    <phoneticPr fontId="6" type="noConversion"/>
  </si>
  <si>
    <t>派送方式
(选填)</t>
    <phoneticPr fontId="6" type="noConversion"/>
  </si>
  <si>
    <t>附上FBA标防止错误(选填)</t>
    <phoneticPr fontId="6" type="noConversion"/>
  </si>
  <si>
    <t>Ship To Amazon FBA?</t>
    <phoneticPr fontId="6" type="noConversion"/>
  </si>
  <si>
    <t>是否运到亚马逊FBA？</t>
    <phoneticPr fontId="6" type="noConversion"/>
  </si>
  <si>
    <t>Paste FBA label here for double check (optional)</t>
    <phoneticPr fontId="6" type="noConversion"/>
  </si>
  <si>
    <r>
      <t xml:space="preserve">货品信息Shipment Info  @ </t>
    </r>
    <r>
      <rPr>
        <sz val="18"/>
        <color theme="5"/>
        <rFont val="等线 Light"/>
        <family val="3"/>
        <charset val="134"/>
      </rPr>
      <t>PrepInChina</t>
    </r>
    <r>
      <rPr>
        <sz val="18"/>
        <rFont val="等线 Light"/>
        <family val="3"/>
        <charset val="134"/>
      </rPr>
      <t xml:space="preserve"> l </t>
    </r>
    <r>
      <rPr>
        <sz val="18"/>
        <color theme="4"/>
        <rFont val="等线 Light"/>
        <family val="3"/>
        <charset val="134"/>
      </rPr>
      <t>shiptoAMZ</t>
    </r>
    <r>
      <rPr>
        <sz val="18"/>
        <rFont val="等线 Light"/>
        <family val="3"/>
        <charset val="134"/>
      </rPr>
      <t xml:space="preserve"> </t>
    </r>
    <phoneticPr fontId="6" type="noConversion"/>
  </si>
  <si>
    <r>
      <rPr>
        <sz val="9"/>
        <rFont val="微软雅黑"/>
        <family val="2"/>
        <charset val="134"/>
      </rPr>
      <t>&gt;&gt; 最长单边</t>
    </r>
    <r>
      <rPr>
        <sz val="9"/>
        <rFont val="Malgun Gothic Semilight"/>
        <family val="2"/>
        <charset val="134"/>
      </rPr>
      <t xml:space="preserve">&lt;120CM, </t>
    </r>
    <r>
      <rPr>
        <sz val="9"/>
        <rFont val="微软雅黑"/>
        <family val="2"/>
        <charset val="134"/>
      </rPr>
      <t>第二边</t>
    </r>
    <r>
      <rPr>
        <sz val="9"/>
        <rFont val="Malgun Gothic Semilight"/>
        <family val="2"/>
        <charset val="134"/>
      </rPr>
      <t>&lt;76CM; [2*（</t>
    </r>
    <r>
      <rPr>
        <sz val="9"/>
        <rFont val="微软雅黑"/>
        <family val="2"/>
        <charset val="134"/>
      </rPr>
      <t>高</t>
    </r>
    <r>
      <rPr>
        <sz val="9"/>
        <rFont val="Malgun Gothic Semilight"/>
        <family val="2"/>
        <charset val="134"/>
      </rPr>
      <t>+</t>
    </r>
    <r>
      <rPr>
        <sz val="9"/>
        <rFont val="微软雅黑"/>
        <family val="2"/>
        <charset val="134"/>
      </rPr>
      <t>宽</t>
    </r>
    <r>
      <rPr>
        <sz val="9"/>
        <rFont val="Malgun Gothic Semilight"/>
        <family val="2"/>
        <charset val="134"/>
      </rPr>
      <t>)+</t>
    </r>
    <r>
      <rPr>
        <sz val="9"/>
        <rFont val="微软雅黑"/>
        <family val="2"/>
        <charset val="134"/>
      </rPr>
      <t>长</t>
    </r>
    <r>
      <rPr>
        <sz val="9"/>
        <rFont val="Malgun Gothic Semilight"/>
        <family val="2"/>
        <charset val="134"/>
      </rPr>
      <t>]&lt;260CM. 长</t>
    </r>
    <r>
      <rPr>
        <sz val="9"/>
        <rFont val="微软雅黑"/>
        <family val="2"/>
        <charset val="134"/>
      </rPr>
      <t>最好不超过</t>
    </r>
    <r>
      <rPr>
        <sz val="9"/>
        <rFont val="Malgun Gothic Semilight"/>
        <family val="2"/>
        <charset val="134"/>
      </rPr>
      <t>62CM。 L&lt;120cm, W&lt;76cm, [(W+H)*2+L]&lt;260cm; Better keep each length within 62CM</t>
    </r>
    <phoneticPr fontId="6" type="noConversion"/>
  </si>
  <si>
    <t xml:space="preserve">Export Tax Rebate? </t>
    <phoneticPr fontId="6" type="noConversion"/>
  </si>
  <si>
    <t>是否退税？
(选填)</t>
    <phoneticPr fontId="6" type="noConversion"/>
  </si>
  <si>
    <r>
      <t>2. 填好后，请将此表发给我司仓库邮箱 PrepInChina@gmail.com 或者微信 159 2428 6660, 以获得进仓编号。</t>
    </r>
    <r>
      <rPr>
        <sz val="9"/>
        <color theme="1"/>
        <rFont val="等线 Light"/>
        <family val="3"/>
        <charset val="134"/>
      </rPr>
      <t>Please send this form to our email or wechat after finish, to obtain In house number.</t>
    </r>
    <phoneticPr fontId="6" type="noConversion"/>
  </si>
  <si>
    <t>*如行数不够，请在上面4-6行之间插入空白行填写，以确保公式正确运算。 Insert new lines between 4-6 when needed， to keep formulars workable.</t>
    <phoneticPr fontId="6" type="noConversion"/>
  </si>
  <si>
    <t>#</t>
    <phoneticPr fontId="6" type="noConversion"/>
  </si>
  <si>
    <t>Exchange Rate:</t>
    <phoneticPr fontId="6" type="noConversion"/>
  </si>
  <si>
    <t>&gt;&gt; Shipment Info.:</t>
    <phoneticPr fontId="6" type="noConversion"/>
  </si>
  <si>
    <t>Length (cm)</t>
    <phoneticPr fontId="6" type="noConversion"/>
  </si>
  <si>
    <t>width (cm)</t>
    <phoneticPr fontId="6" type="noConversion"/>
  </si>
  <si>
    <t>height (cm)</t>
    <phoneticPr fontId="6" type="noConversion"/>
  </si>
  <si>
    <t>weight (kg)</t>
    <phoneticPr fontId="6" type="noConversion"/>
  </si>
  <si>
    <t>Total Boxes</t>
    <phoneticPr fontId="6" type="noConversion"/>
  </si>
  <si>
    <t>MT
Billable KGs</t>
    <phoneticPr fontId="6" type="noConversion"/>
  </si>
  <si>
    <t>MC
Billable KGs</t>
    <phoneticPr fontId="6" type="noConversion"/>
  </si>
  <si>
    <t>MT Total
Billable KGs</t>
    <phoneticPr fontId="6" type="noConversion"/>
  </si>
  <si>
    <t>MC Total 
Billable KGs</t>
    <phoneticPr fontId="6" type="noConversion"/>
  </si>
  <si>
    <t>&gt;&gt; Ship to:</t>
    <phoneticPr fontId="6" type="noConversion"/>
  </si>
  <si>
    <t>&gt;&gt; Shipping Service:</t>
    <phoneticPr fontId="6" type="noConversion"/>
  </si>
  <si>
    <t>MT(Matson+truck) DDP rates &amp; costs With FREE Inspection:</t>
    <phoneticPr fontId="6" type="noConversion"/>
  </si>
  <si>
    <t>RATE PER KG</t>
    <phoneticPr fontId="6" type="noConversion"/>
  </si>
  <si>
    <t>Total USD</t>
    <phoneticPr fontId="6" type="noConversion"/>
  </si>
  <si>
    <t>Days(from factory to FBA)</t>
    <phoneticPr fontId="6" type="noConversion"/>
  </si>
  <si>
    <t>LAX9</t>
    <phoneticPr fontId="34" type="noConversion"/>
  </si>
  <si>
    <t>* Above rates include FREE 10% carton random inspection service.</t>
    <phoneticPr fontId="6" type="noConversion"/>
  </si>
  <si>
    <t>THANK YOU!</t>
    <phoneticPr fontId="6" type="noConversion"/>
  </si>
  <si>
    <t>=Sheet1!F4</t>
    <phoneticPr fontId="6" type="noConversion"/>
  </si>
  <si>
    <t>&gt;&gt; On board:</t>
    <phoneticPr fontId="6" type="noConversion"/>
  </si>
  <si>
    <t>&gt;&gt; Estimated arrive by:</t>
    <phoneticPr fontId="6" type="noConversion"/>
  </si>
  <si>
    <t>&gt;&gt;IN TOTAL:</t>
    <phoneticPr fontId="6" type="noConversion"/>
  </si>
  <si>
    <t xml:space="preserve">&gt;&gt;PayPal Account: </t>
    <phoneticPr fontId="6" type="noConversion"/>
  </si>
  <si>
    <t>GOODFOUR1508@gmail.com</t>
    <phoneticPr fontId="6" type="noConversion"/>
  </si>
  <si>
    <t>C / T</t>
    <phoneticPr fontId="6" type="noConversion"/>
  </si>
  <si>
    <t>Y / N</t>
    <phoneticPr fontId="6" type="noConversion"/>
  </si>
  <si>
    <t>JK000000-000</t>
    <phoneticPr fontId="6" type="noConversion"/>
  </si>
  <si>
    <r>
      <t xml:space="preserve">Quotation Invoice  @ </t>
    </r>
    <r>
      <rPr>
        <sz val="18"/>
        <color theme="5"/>
        <rFont val="等线"/>
        <family val="3"/>
        <charset val="134"/>
        <scheme val="minor"/>
      </rPr>
      <t>PrepInChina</t>
    </r>
    <r>
      <rPr>
        <sz val="18"/>
        <color theme="1"/>
        <rFont val="等线"/>
        <family val="3"/>
        <charset val="134"/>
        <scheme val="minor"/>
      </rPr>
      <t xml:space="preserve"> l </t>
    </r>
    <r>
      <rPr>
        <sz val="18"/>
        <color theme="4"/>
        <rFont val="等线"/>
        <family val="3"/>
        <charset val="134"/>
        <scheme val="minor"/>
      </rPr>
      <t>shiptoAMZ</t>
    </r>
    <r>
      <rPr>
        <sz val="18"/>
        <color theme="1"/>
        <rFont val="等线"/>
        <family val="3"/>
        <charset val="134"/>
        <scheme val="minor"/>
      </rPr>
      <t xml:space="preserve"> </t>
    </r>
    <phoneticPr fontId="6" type="noConversion"/>
  </si>
  <si>
    <t>&gt;&gt; Tracking code:</t>
    <phoneticPr fontId="6" type="noConversion"/>
  </si>
  <si>
    <t xml:space="preserve">&gt;&gt;Bank Account: </t>
    <phoneticPr fontId="6" type="noConversion"/>
  </si>
  <si>
    <t>COMPANY NAME: YIWU JIN JACK IMP AND EXP CO LTD
COMPANY ADDR.: #1506-10, WEALTH MANSION B, YIWU, CHINA
ACCOUNT NO: 801452418838 
BANK NAME: HSBC HONGKONG 
BANK ADD: 1 QUEEN’S ROAD, CENTRAL, HONGKONG 
COUNTRY: HONGKONG 
SWIFT: HSBCHKHHHKH  </t>
    <phoneticPr fontId="6" type="noConversion"/>
  </si>
  <si>
    <t>&gt;&gt; PayPal &amp; Withdraw / Bank Fees:</t>
    <phoneticPr fontId="6" type="noConversion"/>
  </si>
  <si>
    <t>MC(Matson+courier) DDP rates &amp; costs With FREE Inspection:</t>
    <phoneticPr fontId="6" type="noConversion"/>
  </si>
  <si>
    <t>N/A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</si>
</sst>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176" formatCode="0.00_);[Red]\(0.00\)"/>
    <numFmt numFmtId="177" formatCode="&quot;$&quot;#,##0.00"/>
    <numFmt numFmtId="178" formatCode="0.0_ "/>
    <numFmt numFmtId="179" formatCode="0_ "/>
    <numFmt numFmtId="180" formatCode="[$USD]\ #,##0.000_);[Red]\([$USD]\ #,##0.000\)"/>
    <numFmt numFmtId="181" formatCode="&quot;US$&quot;#,##0.00"/>
    <numFmt numFmtId="182" formatCode="&quot;$&quot;#,##0"/>
    <numFmt numFmtId="183" formatCode="&quot;US$&quot;#,##0"/>
    <numFmt numFmtId="184" formatCode="[$-F800]dddd\,\ mmmm\ dd\,\ yyyy"/>
  </numFmts>
  <fonts count="45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name val="等线 Light"/>
      <family val="3"/>
      <charset val="134"/>
    </font>
    <font>
      <sz val="18"/>
      <color theme="5"/>
      <name val="等线 Light"/>
      <family val="3"/>
      <charset val="134"/>
    </font>
    <font>
      <sz val="18"/>
      <color theme="4"/>
      <name val="等线 Light"/>
      <family val="3"/>
      <charset val="134"/>
    </font>
    <font>
      <sz val="9"/>
      <name val="等线"/>
      <family val="3"/>
      <charset val="134"/>
      <scheme val="minor"/>
    </font>
    <font>
      <sz val="12"/>
      <name val="等线 Light"/>
      <family val="3"/>
      <charset val="134"/>
    </font>
    <font>
      <b/>
      <sz val="9"/>
      <name val="等线 Light"/>
      <family val="3"/>
      <charset val="134"/>
    </font>
    <font>
      <sz val="9"/>
      <name val="等线 Light"/>
      <family val="3"/>
      <charset val="134"/>
    </font>
    <font>
      <b/>
      <sz val="9"/>
      <color theme="1"/>
      <name val="等线 Light"/>
      <family val="3"/>
      <charset val="134"/>
    </font>
    <font>
      <sz val="9"/>
      <color theme="1"/>
      <name val="等线 Light"/>
      <family val="3"/>
      <charset val="134"/>
    </font>
    <font>
      <b/>
      <i/>
      <sz val="9"/>
      <name val="等线 Light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i/>
      <u/>
      <sz val="9"/>
      <name val="等线 Light"/>
      <family val="3"/>
      <charset val="134"/>
    </font>
    <font>
      <sz val="9"/>
      <name val="Malgun Gothic Semilight"/>
      <family val="2"/>
      <charset val="134"/>
    </font>
    <font>
      <sz val="9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name val="Malgun Gothic Semilight"/>
      <family val="2"/>
      <charset val="134"/>
    </font>
    <font>
      <i/>
      <sz val="8"/>
      <name val="等线 Light"/>
      <family val="3"/>
      <charset val="134"/>
    </font>
    <font>
      <b/>
      <sz val="12"/>
      <color rgb="FFC00000"/>
      <name val="等线 Light"/>
      <family val="3"/>
      <charset val="134"/>
    </font>
    <font>
      <i/>
      <sz val="9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8"/>
      <color theme="5"/>
      <name val="等线"/>
      <family val="3"/>
      <charset val="134"/>
      <scheme val="minor"/>
    </font>
    <font>
      <sz val="18"/>
      <color theme="4"/>
      <name val="等线"/>
      <family val="3"/>
      <charset val="134"/>
      <scheme val="minor"/>
    </font>
    <font>
      <i/>
      <sz val="8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i/>
      <sz val="16"/>
      <color theme="1"/>
      <name val="等线"/>
      <family val="3"/>
      <charset val="134"/>
      <scheme val="minor"/>
    </font>
    <font>
      <sz val="18"/>
      <name val="Malgun Gothic Semilight"/>
      <family val="2"/>
      <charset val="134"/>
    </font>
    <font>
      <sz val="9"/>
      <name val="Tahoma"/>
      <family val="2"/>
    </font>
    <font>
      <sz val="18"/>
      <color theme="1"/>
      <name val="等线"/>
      <family val="2"/>
      <scheme val="minor"/>
    </font>
    <font>
      <b/>
      <i/>
      <sz val="16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u/>
      <sz val="18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  <font>
      <sz val="18"/>
      <color theme="0"/>
      <name val="等线"/>
      <family val="3"/>
      <charset val="134"/>
      <scheme val="minor"/>
    </font>
    <font>
      <i/>
      <sz val="11"/>
      <color theme="1"/>
      <name val="等线"/>
      <family val="2"/>
      <scheme val="minor"/>
    </font>
    <font>
      <b/>
      <i/>
      <sz val="11"/>
      <color theme="1"/>
      <name val="等线"/>
      <family val="2"/>
      <scheme val="minor"/>
    </font>
    <font>
      <sz val="10"/>
      <color theme="0"/>
      <name val="等线"/>
      <family val="3"/>
      <charset val="134"/>
      <scheme val="minor"/>
    </font>
    <font>
      <sz val="11"/>
      <color theme="0"/>
      <name val="等线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38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38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176" fontId="15" fillId="5" borderId="0" xfId="0" applyNumberFormat="1" applyFont="1" applyFill="1" applyBorder="1" applyAlignment="1">
      <alignment horizontal="center" vertical="center" wrapText="1"/>
    </xf>
    <xf numFmtId="6" fontId="15" fillId="5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2" fillId="0" borderId="7" xfId="0" applyFont="1" applyBorder="1" applyAlignment="1">
      <alignment horizontal="right"/>
    </xf>
    <xf numFmtId="0" fontId="22" fillId="0" borderId="8" xfId="0" applyFont="1" applyBorder="1"/>
    <xf numFmtId="0" fontId="0" fillId="0" borderId="10" xfId="0" applyBorder="1"/>
    <xf numFmtId="0" fontId="27" fillId="0" borderId="11" xfId="0" applyFont="1" applyBorder="1" applyAlignment="1">
      <alignment horizontal="right" vertical="top"/>
    </xf>
    <xf numFmtId="0" fontId="0" fillId="0" borderId="11" xfId="0" applyBorder="1"/>
    <xf numFmtId="0" fontId="30" fillId="8" borderId="1" xfId="0" applyFont="1" applyFill="1" applyBorder="1" applyAlignment="1">
      <alignment horizontal="left" wrapText="1"/>
    </xf>
    <xf numFmtId="0" fontId="30" fillId="8" borderId="1" xfId="0" applyFont="1" applyFill="1" applyBorder="1" applyAlignment="1">
      <alignment horizontal="left"/>
    </xf>
    <xf numFmtId="0" fontId="31" fillId="0" borderId="1" xfId="0" applyFont="1" applyBorder="1"/>
    <xf numFmtId="178" fontId="0" fillId="6" borderId="1" xfId="0" applyNumberFormat="1" applyFill="1" applyBorder="1"/>
    <xf numFmtId="178" fontId="0" fillId="0" borderId="1" xfId="0" applyNumberFormat="1" applyBorder="1"/>
    <xf numFmtId="0" fontId="29" fillId="0" borderId="10" xfId="0" applyFont="1" applyBorder="1"/>
    <xf numFmtId="0" fontId="0" fillId="5" borderId="1" xfId="0" applyFill="1" applyBorder="1"/>
    <xf numFmtId="180" fontId="33" fillId="10" borderId="1" xfId="0" applyNumberFormat="1" applyFont="1" applyFill="1" applyBorder="1" applyAlignment="1">
      <alignment vertical="center" wrapText="1"/>
    </xf>
    <xf numFmtId="177" fontId="32" fillId="0" borderId="10" xfId="0" applyNumberFormat="1" applyFont="1" applyBorder="1" applyAlignment="1">
      <alignment horizontal="left"/>
    </xf>
    <xf numFmtId="183" fontId="36" fillId="0" borderId="10" xfId="0" applyNumberFormat="1" applyFont="1" applyBorder="1" applyAlignment="1">
      <alignment horizontal="left"/>
    </xf>
    <xf numFmtId="49" fontId="32" fillId="0" borderId="10" xfId="0" applyNumberFormat="1" applyFont="1" applyBorder="1" applyAlignment="1">
      <alignment horizontal="left" wrapText="1"/>
    </xf>
    <xf numFmtId="49" fontId="32" fillId="0" borderId="0" xfId="0" applyNumberFormat="1" applyFont="1" applyBorder="1" applyAlignment="1">
      <alignment horizontal="left" wrapText="1"/>
    </xf>
    <xf numFmtId="179" fontId="23" fillId="6" borderId="1" xfId="0" applyNumberFormat="1" applyFont="1" applyFill="1" applyBorder="1"/>
    <xf numFmtId="179" fontId="23" fillId="0" borderId="1" xfId="0" applyNumberFormat="1" applyFont="1" applyBorder="1"/>
    <xf numFmtId="49" fontId="32" fillId="0" borderId="0" xfId="0" applyNumberFormat="1" applyFont="1" applyBorder="1" applyAlignment="1">
      <alignment wrapText="1"/>
    </xf>
    <xf numFmtId="177" fontId="29" fillId="0" borderId="10" xfId="0" applyNumberFormat="1" applyFont="1" applyBorder="1" applyAlignment="1">
      <alignment horizontal="left"/>
    </xf>
    <xf numFmtId="0" fontId="0" fillId="0" borderId="0" xfId="0" applyBorder="1"/>
    <xf numFmtId="0" fontId="22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top"/>
    </xf>
    <xf numFmtId="179" fontId="0" fillId="0" borderId="0" xfId="0" applyNumberFormat="1" applyBorder="1"/>
    <xf numFmtId="0" fontId="29" fillId="0" borderId="0" xfId="0" applyFont="1" applyBorder="1"/>
    <xf numFmtId="184" fontId="30" fillId="6" borderId="0" xfId="0" applyNumberFormat="1" applyFont="1" applyFill="1" applyBorder="1" applyAlignment="1">
      <alignment vertical="top"/>
    </xf>
    <xf numFmtId="184" fontId="30" fillId="6" borderId="11" xfId="0" applyNumberFormat="1" applyFont="1" applyFill="1" applyBorder="1" applyAlignment="1">
      <alignment vertical="top"/>
    </xf>
    <xf numFmtId="0" fontId="29" fillId="6" borderId="0" xfId="0" applyFont="1" applyFill="1" applyBorder="1"/>
    <xf numFmtId="0" fontId="32" fillId="0" borderId="0" xfId="0" applyFont="1" applyBorder="1" applyAlignment="1">
      <alignment horizontal="left"/>
    </xf>
    <xf numFmtId="177" fontId="32" fillId="0" borderId="0" xfId="0" applyNumberFormat="1" applyFont="1" applyBorder="1" applyAlignment="1">
      <alignment horizontal="left"/>
    </xf>
    <xf numFmtId="183" fontId="36" fillId="0" borderId="0" xfId="0" applyNumberFormat="1" applyFont="1" applyBorder="1" applyAlignment="1">
      <alignment horizontal="left"/>
    </xf>
    <xf numFmtId="0" fontId="0" fillId="0" borderId="12" xfId="0" applyBorder="1"/>
    <xf numFmtId="0" fontId="0" fillId="0" borderId="2" xfId="0" applyBorder="1"/>
    <xf numFmtId="0" fontId="0" fillId="0" borderId="13" xfId="0" applyBorder="1"/>
    <xf numFmtId="0" fontId="44" fillId="0" borderId="0" xfId="0" applyFont="1"/>
    <xf numFmtId="0" fontId="9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16" fillId="6" borderId="1" xfId="1" applyNumberFormat="1" applyFont="1" applyFill="1" applyBorder="1" applyAlignment="1">
      <alignment horizontal="left" vertical="center" wrapText="1"/>
    </xf>
    <xf numFmtId="49" fontId="16" fillId="6" borderId="1" xfId="2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43" fillId="0" borderId="10" xfId="0" applyFont="1" applyBorder="1" applyAlignment="1">
      <alignment horizontal="left" wrapText="1"/>
    </xf>
    <xf numFmtId="0" fontId="40" fillId="0" borderId="0" xfId="0" applyFont="1" applyAlignment="1">
      <alignment horizontal="left"/>
    </xf>
    <xf numFmtId="0" fontId="40" fillId="0" borderId="11" xfId="0" applyFont="1" applyBorder="1" applyAlignment="1">
      <alignment horizontal="left"/>
    </xf>
    <xf numFmtId="0" fontId="37" fillId="9" borderId="12" xfId="3" applyFill="1" applyBorder="1" applyAlignment="1">
      <alignment horizontal="left"/>
    </xf>
    <xf numFmtId="0" fontId="37" fillId="9" borderId="2" xfId="3" applyFill="1" applyBorder="1" applyAlignment="1">
      <alignment horizontal="left"/>
    </xf>
    <xf numFmtId="0" fontId="37" fillId="9" borderId="13" xfId="3" applyFill="1" applyBorder="1" applyAlignment="1">
      <alignment horizontal="left"/>
    </xf>
    <xf numFmtId="183" fontId="38" fillId="0" borderId="10" xfId="0" applyNumberFormat="1" applyFont="1" applyBorder="1" applyAlignment="1">
      <alignment horizontal="left"/>
    </xf>
    <xf numFmtId="183" fontId="38" fillId="0" borderId="0" xfId="0" applyNumberFormat="1" applyFont="1" applyBorder="1" applyAlignment="1">
      <alignment horizontal="left"/>
    </xf>
    <xf numFmtId="184" fontId="0" fillId="4" borderId="1" xfId="0" applyNumberFormat="1" applyFill="1" applyBorder="1" applyAlignment="1">
      <alignment horizontal="left"/>
    </xf>
    <xf numFmtId="49" fontId="29" fillId="4" borderId="6" xfId="0" applyNumberFormat="1" applyFont="1" applyFill="1" applyBorder="1" applyAlignment="1">
      <alignment horizontal="left" vertical="top" wrapText="1"/>
    </xf>
    <xf numFmtId="49" fontId="29" fillId="4" borderId="7" xfId="0" applyNumberFormat="1" applyFont="1" applyFill="1" applyBorder="1" applyAlignment="1">
      <alignment horizontal="left" vertical="top" wrapText="1"/>
    </xf>
    <xf numFmtId="49" fontId="29" fillId="4" borderId="10" xfId="0" applyNumberFormat="1" applyFont="1" applyFill="1" applyBorder="1" applyAlignment="1">
      <alignment horizontal="left" vertical="top" wrapText="1"/>
    </xf>
    <xf numFmtId="49" fontId="29" fillId="4" borderId="0" xfId="0" applyNumberFormat="1" applyFont="1" applyFill="1" applyBorder="1" applyAlignment="1">
      <alignment horizontal="left" vertical="top" wrapText="1"/>
    </xf>
    <xf numFmtId="183" fontId="41" fillId="0" borderId="10" xfId="0" applyNumberFormat="1" applyFont="1" applyBorder="1" applyAlignment="1">
      <alignment horizontal="left"/>
    </xf>
    <xf numFmtId="183" fontId="42" fillId="0" borderId="0" xfId="0" applyNumberFormat="1" applyFont="1" applyAlignment="1">
      <alignment horizontal="left"/>
    </xf>
    <xf numFmtId="183" fontId="42" fillId="0" borderId="11" xfId="0" applyNumberFormat="1" applyFont="1" applyBorder="1" applyAlignment="1">
      <alignment horizontal="left"/>
    </xf>
    <xf numFmtId="183" fontId="23" fillId="0" borderId="10" xfId="0" applyNumberFormat="1" applyFont="1" applyBorder="1" applyAlignment="1">
      <alignment horizontal="center"/>
    </xf>
    <xf numFmtId="183" fontId="23" fillId="0" borderId="0" xfId="0" applyNumberFormat="1" applyFont="1" applyBorder="1" applyAlignment="1">
      <alignment horizontal="center"/>
    </xf>
    <xf numFmtId="183" fontId="23" fillId="0" borderId="11" xfId="0" applyNumberFormat="1" applyFont="1" applyBorder="1" applyAlignment="1">
      <alignment horizontal="center"/>
    </xf>
    <xf numFmtId="0" fontId="40" fillId="0" borderId="1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11" xfId="0" applyFont="1" applyFill="1" applyBorder="1" applyAlignment="1">
      <alignment horizontal="left"/>
    </xf>
    <xf numFmtId="0" fontId="23" fillId="5" borderId="6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7" fillId="9" borderId="10" xfId="3" applyFill="1" applyBorder="1" applyAlignment="1">
      <alignment horizontal="left"/>
    </xf>
    <xf numFmtId="0" fontId="37" fillId="9" borderId="0" xfId="3" applyFill="1" applyBorder="1" applyAlignment="1">
      <alignment horizontal="left"/>
    </xf>
    <xf numFmtId="0" fontId="37" fillId="9" borderId="11" xfId="3" applyFill="1" applyBorder="1" applyAlignment="1">
      <alignment horizontal="left"/>
    </xf>
    <xf numFmtId="0" fontId="30" fillId="8" borderId="1" xfId="0" applyFont="1" applyFill="1" applyBorder="1" applyAlignment="1">
      <alignment horizontal="center" vertical="center"/>
    </xf>
    <xf numFmtId="183" fontId="29" fillId="0" borderId="10" xfId="0" applyNumberFormat="1" applyFont="1" applyBorder="1" applyAlignment="1">
      <alignment horizontal="left"/>
    </xf>
    <xf numFmtId="183" fontId="39" fillId="0" borderId="0" xfId="0" applyNumberFormat="1" applyFont="1" applyBorder="1" applyAlignment="1">
      <alignment horizontal="left"/>
    </xf>
    <xf numFmtId="183" fontId="39" fillId="0" borderId="11" xfId="0" applyNumberFormat="1" applyFont="1" applyBorder="1" applyAlignment="1">
      <alignment horizontal="left"/>
    </xf>
    <xf numFmtId="181" fontId="35" fillId="0" borderId="1" xfId="0" applyNumberFormat="1" applyFont="1" applyBorder="1" applyAlignment="1">
      <alignment horizontal="center" vertical="center"/>
    </xf>
    <xf numFmtId="182" fontId="35" fillId="6" borderId="1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9" fillId="9" borderId="10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11" xfId="0" applyFont="1" applyFill="1" applyBorder="1" applyAlignment="1">
      <alignment horizontal="left"/>
    </xf>
    <xf numFmtId="177" fontId="23" fillId="0" borderId="1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</cellXfs>
  <cellStyles count="4">
    <cellStyle name="20% - 着色 5" xfId="2" builtinId="46"/>
    <cellStyle name="常规" xfId="0" builtinId="0"/>
    <cellStyle name="着色 5" xfId="1" builtinId="45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4763</xdr:colOff>
      <xdr:row>4</xdr:row>
      <xdr:rowOff>2</xdr:rowOff>
    </xdr:from>
    <xdr:to>
      <xdr:col>4</xdr:col>
      <xdr:colOff>4763</xdr:colOff>
      <xdr:row>5</xdr:row>
      <xdr:rowOff>782924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6ADD764-385D-468C-B106-89A1756BF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2114552"/>
          <a:ext cx="1976437" cy="17735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2</xdr:col>
      <xdr:colOff>982239</xdr:colOff>
      <xdr:row>13</xdr:row>
      <xdr:rowOff>95249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84ECEFBE-F0E0-486F-9B78-78CA805F5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29088"/>
          <a:ext cx="2758652" cy="238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hiptoamz.com/Ship-To-Amazon-FBA-US-from-China-By-Sea-Mason-Courier.html" TargetMode="External"/><Relationship Id="rId1" Type="http://schemas.openxmlformats.org/officeDocument/2006/relationships/hyperlink" Target="https://www.shiptoamz.com/ship-from-China-to-FBA-US-Matson-truc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workbookViewId="0">
      <selection activeCell="G6" sqref="G6"/>
    </sheetView>
  </sheetViews>
  <sheetFormatPr defaultColWidth="9" defaultRowHeight="15" x14ac:dyDescent="0.4"/>
  <cols>
    <col min="1" max="1" width="15.86328125" style="1" customWidth="1"/>
    <col min="2" max="2" width="9" style="1"/>
    <col min="3" max="3" width="14.33203125" style="1" customWidth="1"/>
    <col min="4" max="4" width="13.33203125" style="1" customWidth="1"/>
    <col min="5" max="5" width="12.6640625" style="1" customWidth="1"/>
    <col min="6" max="6" width="23.86328125" style="1" customWidth="1"/>
    <col min="7" max="7" width="9" style="1"/>
    <col min="8" max="8" width="21.19921875" style="1" customWidth="1"/>
    <col min="9" max="9" width="9.265625" style="1" customWidth="1"/>
    <col min="10" max="10" width="10.1328125" style="1" customWidth="1"/>
    <col min="11" max="11" width="6.3984375" style="1" customWidth="1"/>
    <col min="12" max="12" width="4.73046875" style="1" customWidth="1"/>
    <col min="13" max="13" width="5.9296875" style="1" customWidth="1"/>
    <col min="14" max="14" width="2.33203125" style="1" customWidth="1"/>
    <col min="15" max="15" width="2.46484375" style="1" customWidth="1"/>
    <col min="16" max="16" width="2.3984375" style="1" customWidth="1"/>
    <col min="17" max="17" width="6.796875" style="1" customWidth="1"/>
    <col min="18" max="18" width="7.9296875" style="1" customWidth="1"/>
    <col min="19" max="19" width="6" style="1" customWidth="1"/>
    <col min="20" max="20" width="4.6640625" style="1" customWidth="1"/>
    <col min="21" max="21" width="7.86328125" style="1" customWidth="1"/>
    <col min="22" max="22" width="4.86328125" style="4" customWidth="1"/>
    <col min="23" max="23" width="8.3984375" style="1" customWidth="1"/>
    <col min="24" max="24" width="8.1328125" style="5" customWidth="1"/>
    <col min="25" max="16384" width="9" style="1"/>
  </cols>
  <sheetData>
    <row r="1" spans="1:24" ht="30.4" customHeight="1" x14ac:dyDescent="0.4">
      <c r="A1" s="65" t="s">
        <v>41</v>
      </c>
      <c r="B1" s="66"/>
      <c r="C1" s="66"/>
      <c r="D1" s="66"/>
      <c r="E1" s="66"/>
      <c r="F1" s="66"/>
      <c r="G1" s="67"/>
      <c r="H1" s="70" t="s">
        <v>55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6" customFormat="1" ht="34.9" x14ac:dyDescent="0.4">
      <c r="A2" s="24" t="s">
        <v>42</v>
      </c>
      <c r="B2" s="24" t="s">
        <v>52</v>
      </c>
      <c r="C2" s="24" t="s">
        <v>43</v>
      </c>
      <c r="D2" s="24" t="s">
        <v>44</v>
      </c>
      <c r="E2" s="24" t="s">
        <v>57</v>
      </c>
      <c r="F2" s="24" t="s">
        <v>45</v>
      </c>
      <c r="G2" s="24" t="s">
        <v>46</v>
      </c>
      <c r="H2" s="16" t="s">
        <v>10</v>
      </c>
      <c r="I2" s="71" t="s">
        <v>0</v>
      </c>
      <c r="J2" s="71"/>
      <c r="K2" s="16" t="s">
        <v>32</v>
      </c>
      <c r="L2" s="16" t="s">
        <v>2</v>
      </c>
      <c r="M2" s="16" t="s">
        <v>4</v>
      </c>
      <c r="N2" s="16" t="s">
        <v>5</v>
      </c>
      <c r="O2" s="16" t="s">
        <v>6</v>
      </c>
      <c r="P2" s="16" t="s">
        <v>7</v>
      </c>
      <c r="Q2" s="16" t="s">
        <v>26</v>
      </c>
      <c r="R2" s="16" t="s">
        <v>27</v>
      </c>
      <c r="S2" s="16" t="s">
        <v>29</v>
      </c>
      <c r="T2" s="16" t="s">
        <v>1</v>
      </c>
      <c r="U2" s="16" t="s">
        <v>31</v>
      </c>
      <c r="V2" s="7" t="s">
        <v>8</v>
      </c>
      <c r="W2" s="16" t="s">
        <v>3</v>
      </c>
      <c r="X2" s="8" t="s">
        <v>9</v>
      </c>
    </row>
    <row r="3" spans="1:24" s="12" customFormat="1" ht="23.25" x14ac:dyDescent="0.4">
      <c r="A3" s="9" t="s">
        <v>39</v>
      </c>
      <c r="B3" s="9" t="s">
        <v>53</v>
      </c>
      <c r="C3" s="9" t="s">
        <v>47</v>
      </c>
      <c r="D3" s="9" t="s">
        <v>48</v>
      </c>
      <c r="E3" s="9" t="s">
        <v>58</v>
      </c>
      <c r="F3" s="9" t="s">
        <v>49</v>
      </c>
      <c r="G3" s="9" t="s">
        <v>50</v>
      </c>
      <c r="H3" s="9" t="s">
        <v>23</v>
      </c>
      <c r="I3" s="9" t="s">
        <v>13</v>
      </c>
      <c r="J3" s="9" t="s">
        <v>12</v>
      </c>
      <c r="K3" s="9" t="s">
        <v>11</v>
      </c>
      <c r="L3" s="9" t="s">
        <v>15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34</v>
      </c>
      <c r="R3" s="9" t="s">
        <v>28</v>
      </c>
      <c r="S3" s="9" t="s">
        <v>30</v>
      </c>
      <c r="T3" s="9" t="s">
        <v>14</v>
      </c>
      <c r="U3" s="9" t="s">
        <v>21</v>
      </c>
      <c r="V3" s="10" t="s">
        <v>35</v>
      </c>
      <c r="W3" s="9" t="s">
        <v>16</v>
      </c>
      <c r="X3" s="11" t="s">
        <v>22</v>
      </c>
    </row>
    <row r="4" spans="1:24" s="15" customFormat="1" ht="78" customHeight="1" x14ac:dyDescent="0.4">
      <c r="A4" s="23" t="s">
        <v>90</v>
      </c>
      <c r="B4" s="23" t="s">
        <v>40</v>
      </c>
      <c r="C4" s="23"/>
      <c r="D4" s="23"/>
      <c r="E4" s="23" t="s">
        <v>89</v>
      </c>
      <c r="F4" s="23"/>
      <c r="G4" s="23" t="s">
        <v>88</v>
      </c>
      <c r="H4" s="13"/>
      <c r="I4" s="13"/>
      <c r="K4" s="13"/>
      <c r="L4" s="13"/>
      <c r="M4" s="13"/>
      <c r="N4" s="13"/>
      <c r="O4" s="13"/>
      <c r="P4" s="13"/>
      <c r="Q4" s="17"/>
      <c r="R4" s="13"/>
      <c r="S4" s="13"/>
      <c r="T4" s="13"/>
      <c r="U4" s="13">
        <f>M4*T4</f>
        <v>0</v>
      </c>
      <c r="V4" s="14">
        <f>N4*O4*P4/1000000*1.03</f>
        <v>0</v>
      </c>
      <c r="W4" s="13">
        <f>L4*T4</f>
        <v>0</v>
      </c>
      <c r="X4" s="18">
        <f>Q4*W4</f>
        <v>0</v>
      </c>
    </row>
    <row r="5" spans="1:24" s="15" customFormat="1" ht="78" customHeight="1" x14ac:dyDescent="0.4">
      <c r="H5" s="13"/>
      <c r="I5" s="13"/>
      <c r="J5" s="13"/>
      <c r="K5" s="13"/>
      <c r="L5" s="13"/>
      <c r="M5" s="13"/>
      <c r="N5" s="13"/>
      <c r="O5" s="13"/>
      <c r="P5" s="13"/>
      <c r="Q5" s="17"/>
      <c r="R5" s="13"/>
      <c r="S5" s="13"/>
      <c r="T5" s="13"/>
      <c r="U5" s="13">
        <f t="shared" ref="U5:U6" si="0">M5*T5</f>
        <v>0</v>
      </c>
      <c r="V5" s="14">
        <f t="shared" ref="V5:V6" si="1">N5*O5*P5/1000000*1.03</f>
        <v>0</v>
      </c>
      <c r="W5" s="13">
        <f t="shared" ref="W5:W6" si="2">L5*T5</f>
        <v>0</v>
      </c>
      <c r="X5" s="18">
        <f t="shared" ref="X5:X6" si="3">Q5*W5</f>
        <v>0</v>
      </c>
    </row>
    <row r="6" spans="1:24" s="15" customFormat="1" ht="78" customHeight="1" x14ac:dyDescent="0.35">
      <c r="A6" s="73" t="s">
        <v>51</v>
      </c>
      <c r="B6" s="73"/>
      <c r="C6" s="64" t="s">
        <v>54</v>
      </c>
      <c r="D6" s="64"/>
      <c r="E6" s="64"/>
      <c r="F6" s="64"/>
      <c r="H6" s="13"/>
      <c r="I6" s="13"/>
      <c r="K6" s="13"/>
      <c r="L6" s="13"/>
      <c r="M6" s="13"/>
      <c r="N6" s="13"/>
      <c r="O6" s="13"/>
      <c r="P6" s="13"/>
      <c r="Q6" s="17"/>
      <c r="R6" s="13"/>
      <c r="S6" s="13"/>
      <c r="T6" s="13"/>
      <c r="U6" s="13">
        <f t="shared" si="0"/>
        <v>0</v>
      </c>
      <c r="V6" s="14">
        <f t="shared" si="1"/>
        <v>0</v>
      </c>
      <c r="W6" s="13">
        <f t="shared" si="2"/>
        <v>0</v>
      </c>
      <c r="X6" s="18">
        <f t="shared" si="3"/>
        <v>0</v>
      </c>
    </row>
    <row r="7" spans="1:24" s="15" customFormat="1" ht="24" customHeight="1" x14ac:dyDescent="0.4">
      <c r="A7" s="72"/>
      <c r="B7" s="72"/>
      <c r="C7" s="72"/>
      <c r="D7" s="72"/>
      <c r="E7" s="72"/>
      <c r="F7" s="72"/>
      <c r="H7" s="77" t="s">
        <v>60</v>
      </c>
      <c r="I7" s="77"/>
      <c r="J7" s="77"/>
      <c r="K7" s="77"/>
      <c r="L7" s="77"/>
      <c r="M7" s="77"/>
      <c r="N7" s="77"/>
      <c r="O7" s="77"/>
      <c r="P7" s="77"/>
      <c r="Q7" s="78" t="s">
        <v>25</v>
      </c>
      <c r="R7" s="78"/>
      <c r="S7" s="78"/>
      <c r="T7" s="19">
        <f>SUM(T4:T6)</f>
        <v>0</v>
      </c>
      <c r="U7" s="19">
        <f>SUM(U4:U6)</f>
        <v>0</v>
      </c>
      <c r="V7" s="20">
        <f>SUM(V4:V6)</f>
        <v>0</v>
      </c>
      <c r="W7" s="19">
        <f>SUM(W4:W6)</f>
        <v>0</v>
      </c>
      <c r="X7" s="21">
        <f>SUM(X4:X6)</f>
        <v>0</v>
      </c>
    </row>
    <row r="8" spans="1:24" s="15" customFormat="1" ht="25.5" customHeight="1" x14ac:dyDescent="0.4">
      <c r="H8" s="76" t="s">
        <v>38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24" s="2" customFormat="1" ht="18.399999999999999" customHeight="1" x14ac:dyDescent="0.4">
      <c r="H9" s="68" t="s">
        <v>24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s="3" customFormat="1" ht="25.25" customHeight="1" x14ac:dyDescent="0.4">
      <c r="H10" s="69" t="s">
        <v>59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s="3" customFormat="1" ht="25.25" customHeight="1" x14ac:dyDescent="0.4">
      <c r="H11" s="69" t="s">
        <v>33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4" s="3" customFormat="1" ht="47.25" customHeight="1" x14ac:dyDescent="0.4">
      <c r="H12" s="74" t="s">
        <v>37</v>
      </c>
      <c r="I12" s="74"/>
      <c r="J12" s="74"/>
      <c r="K12" s="22"/>
      <c r="L12" s="74" t="s">
        <v>56</v>
      </c>
      <c r="M12" s="74"/>
      <c r="N12" s="74"/>
      <c r="O12" s="74"/>
      <c r="P12" s="74"/>
      <c r="Q12" s="74"/>
      <c r="R12" s="74"/>
      <c r="S12" s="74"/>
      <c r="T12" s="74"/>
      <c r="U12" s="74"/>
      <c r="V12" s="22"/>
      <c r="W12" s="75" t="s">
        <v>36</v>
      </c>
      <c r="X12" s="75"/>
    </row>
  </sheetData>
  <mergeCells count="16">
    <mergeCell ref="H12:J12"/>
    <mergeCell ref="L12:U12"/>
    <mergeCell ref="W12:X12"/>
    <mergeCell ref="H8:X8"/>
    <mergeCell ref="H7:P7"/>
    <mergeCell ref="Q7:S7"/>
    <mergeCell ref="C6:F6"/>
    <mergeCell ref="A1:G1"/>
    <mergeCell ref="H9:X9"/>
    <mergeCell ref="H10:X10"/>
    <mergeCell ref="H11:X11"/>
    <mergeCell ref="H1:X1"/>
    <mergeCell ref="I2:J2"/>
    <mergeCell ref="C7:F7"/>
    <mergeCell ref="A7:B7"/>
    <mergeCell ref="A6:B6"/>
  </mergeCells>
  <phoneticPr fontId="6" type="noConversion"/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4140-740A-4F4C-9158-93FD8AEE456E}">
  <dimension ref="A1:H46"/>
  <sheetViews>
    <sheetView topLeftCell="A16" zoomScaleNormal="100" workbookViewId="0">
      <selection activeCell="J17" sqref="J17"/>
    </sheetView>
  </sheetViews>
  <sheetFormatPr defaultRowHeight="13.9" x14ac:dyDescent="0.4"/>
  <cols>
    <col min="2" max="7" width="10.46484375" customWidth="1"/>
    <col min="8" max="8" width="11.53125" customWidth="1"/>
  </cols>
  <sheetData>
    <row r="1" spans="2:8" x14ac:dyDescent="0.4">
      <c r="B1" s="25"/>
      <c r="C1" s="26"/>
      <c r="D1" s="26"/>
      <c r="E1" s="26"/>
      <c r="F1" s="26"/>
      <c r="G1" s="27" t="s">
        <v>61</v>
      </c>
      <c r="H1" s="28" t="str">
        <f>'FILL THIS FORM'!A4</f>
        <v>JK000000-000</v>
      </c>
    </row>
    <row r="2" spans="2:8" x14ac:dyDescent="0.4">
      <c r="B2" s="104" t="s">
        <v>91</v>
      </c>
      <c r="C2" s="104"/>
      <c r="D2" s="104"/>
      <c r="E2" s="104"/>
      <c r="F2" s="104"/>
      <c r="G2" s="104"/>
      <c r="H2" s="104"/>
    </row>
    <row r="3" spans="2:8" x14ac:dyDescent="0.4">
      <c r="B3" s="105"/>
      <c r="C3" s="105"/>
      <c r="D3" s="105"/>
      <c r="E3" s="105"/>
      <c r="F3" s="105"/>
      <c r="G3" s="105"/>
      <c r="H3" s="105"/>
    </row>
    <row r="4" spans="2:8" ht="2.65" customHeight="1" x14ac:dyDescent="0.6">
      <c r="B4" s="101"/>
      <c r="C4" s="102"/>
      <c r="D4" s="102"/>
      <c r="E4" s="102"/>
      <c r="F4" s="102"/>
      <c r="G4" s="102"/>
      <c r="H4" s="103"/>
    </row>
    <row r="5" spans="2:8" x14ac:dyDescent="0.4">
      <c r="B5" s="29"/>
      <c r="C5" s="48"/>
      <c r="D5" s="48"/>
      <c r="E5" s="49"/>
      <c r="F5" s="49"/>
      <c r="G5" s="50" t="s">
        <v>62</v>
      </c>
      <c r="H5" s="30">
        <v>6.4</v>
      </c>
    </row>
    <row r="6" spans="2:8" x14ac:dyDescent="0.4">
      <c r="B6" s="29"/>
      <c r="C6" s="48"/>
      <c r="D6" s="48"/>
      <c r="E6" s="49"/>
      <c r="F6" s="49"/>
      <c r="G6" s="51"/>
      <c r="H6" s="31"/>
    </row>
    <row r="7" spans="2:8" x14ac:dyDescent="0.4">
      <c r="B7" s="106" t="s">
        <v>63</v>
      </c>
      <c r="C7" s="107"/>
      <c r="D7" s="107"/>
      <c r="E7" s="107"/>
      <c r="F7" s="107"/>
      <c r="G7" s="107"/>
      <c r="H7" s="108"/>
    </row>
    <row r="8" spans="2:8" ht="27.75" x14ac:dyDescent="0.4">
      <c r="B8" s="32" t="s">
        <v>64</v>
      </c>
      <c r="C8" s="33" t="s">
        <v>65</v>
      </c>
      <c r="D8" s="33" t="s">
        <v>66</v>
      </c>
      <c r="E8" s="33" t="s">
        <v>67</v>
      </c>
      <c r="F8" s="33" t="s">
        <v>68</v>
      </c>
      <c r="G8" s="32" t="s">
        <v>69</v>
      </c>
      <c r="H8" s="32" t="s">
        <v>70</v>
      </c>
    </row>
    <row r="9" spans="2:8" ht="24.75" x14ac:dyDescent="0.65">
      <c r="B9" s="34">
        <f>'FILL THIS FORM'!N4</f>
        <v>0</v>
      </c>
      <c r="C9" s="34">
        <f>'FILL THIS FORM'!O4</f>
        <v>0</v>
      </c>
      <c r="D9" s="34">
        <f>'FILL THIS FORM'!P4</f>
        <v>0</v>
      </c>
      <c r="E9" s="34">
        <f>'FILL THIS FORM'!M4</f>
        <v>0</v>
      </c>
      <c r="F9" s="34">
        <f>'FILL THIS FORM'!T4</f>
        <v>0</v>
      </c>
      <c r="G9" s="35">
        <f>IF(B9*C9*D9/6000*1.05&lt;E9,E9,B9*C9*D9/6000*1.05)</f>
        <v>0</v>
      </c>
      <c r="H9" s="36">
        <f>IF(G9&gt;12,G9,12)</f>
        <v>12</v>
      </c>
    </row>
    <row r="10" spans="2:8" x14ac:dyDescent="0.4">
      <c r="B10" s="29"/>
      <c r="C10" s="48"/>
      <c r="D10" s="48"/>
      <c r="E10" s="48"/>
      <c r="F10" s="48"/>
      <c r="G10" s="48"/>
      <c r="H10" s="31"/>
    </row>
    <row r="11" spans="2:8" ht="27.75" x14ac:dyDescent="0.4">
      <c r="B11" s="32" t="s">
        <v>71</v>
      </c>
      <c r="C11" s="32" t="s">
        <v>72</v>
      </c>
      <c r="D11" s="48"/>
      <c r="E11" s="48"/>
      <c r="F11" s="48"/>
      <c r="G11" s="48"/>
      <c r="H11" s="31"/>
    </row>
    <row r="12" spans="2:8" ht="22.5" x14ac:dyDescent="0.6">
      <c r="B12" s="44">
        <f>G9*F9</f>
        <v>0</v>
      </c>
      <c r="C12" s="45">
        <f>H9*F9</f>
        <v>0</v>
      </c>
      <c r="D12" s="52"/>
      <c r="E12" s="48"/>
      <c r="F12" s="48"/>
      <c r="G12" s="48"/>
      <c r="H12" s="31"/>
    </row>
    <row r="13" spans="2:8" x14ac:dyDescent="0.4">
      <c r="B13" s="29"/>
      <c r="C13" s="48"/>
      <c r="D13" s="48"/>
      <c r="E13" s="48"/>
      <c r="F13" s="48"/>
      <c r="G13" s="48"/>
      <c r="H13" s="31"/>
    </row>
    <row r="14" spans="2:8" x14ac:dyDescent="0.4">
      <c r="B14" s="29"/>
      <c r="C14" s="48"/>
      <c r="D14" s="48"/>
      <c r="E14" s="48"/>
      <c r="F14" s="48"/>
      <c r="G14" s="48"/>
      <c r="H14" s="31"/>
    </row>
    <row r="15" spans="2:8" x14ac:dyDescent="0.4">
      <c r="B15" s="37" t="s">
        <v>73</v>
      </c>
      <c r="C15" s="48"/>
      <c r="D15" s="48"/>
      <c r="E15" s="48"/>
      <c r="F15" s="53" t="s">
        <v>83</v>
      </c>
      <c r="G15" s="53"/>
      <c r="H15" s="31"/>
    </row>
    <row r="16" spans="2:8" ht="13.9" customHeight="1" x14ac:dyDescent="0.55000000000000004">
      <c r="B16" s="88" t="s">
        <v>82</v>
      </c>
      <c r="C16" s="89"/>
      <c r="D16" s="46"/>
      <c r="E16" s="48"/>
      <c r="F16" s="87"/>
      <c r="G16" s="87"/>
      <c r="H16" s="87"/>
    </row>
    <row r="17" spans="1:8" ht="13.9" customHeight="1" x14ac:dyDescent="0.55000000000000004">
      <c r="B17" s="90"/>
      <c r="C17" s="91"/>
      <c r="D17" s="46"/>
      <c r="E17" s="48"/>
      <c r="F17" s="56" t="s">
        <v>84</v>
      </c>
      <c r="G17" s="54"/>
      <c r="H17" s="55"/>
    </row>
    <row r="18" spans="1:8" ht="13.9" customHeight="1" x14ac:dyDescent="0.55000000000000004">
      <c r="B18" s="90"/>
      <c r="C18" s="91"/>
      <c r="D18" s="46"/>
      <c r="E18" s="48"/>
      <c r="F18" s="87"/>
      <c r="G18" s="87"/>
      <c r="H18" s="87"/>
    </row>
    <row r="19" spans="1:8" ht="13.9" customHeight="1" x14ac:dyDescent="0.55000000000000004">
      <c r="B19" s="90"/>
      <c r="C19" s="91"/>
      <c r="D19" s="46"/>
      <c r="E19" s="48"/>
      <c r="F19" s="56" t="s">
        <v>92</v>
      </c>
      <c r="G19" s="54"/>
      <c r="H19" s="55"/>
    </row>
    <row r="20" spans="1:8" ht="13.9" customHeight="1" x14ac:dyDescent="0.55000000000000004">
      <c r="B20" s="90"/>
      <c r="C20" s="91"/>
      <c r="D20" s="46"/>
      <c r="E20" s="48"/>
      <c r="F20" s="87"/>
      <c r="G20" s="87"/>
      <c r="H20" s="87"/>
    </row>
    <row r="21" spans="1:8" ht="20.25" x14ac:dyDescent="0.55000000000000004">
      <c r="B21" s="42"/>
      <c r="C21" s="43"/>
      <c r="D21" s="43"/>
      <c r="E21" s="48"/>
      <c r="F21" s="48"/>
      <c r="G21" s="48"/>
      <c r="H21" s="31"/>
    </row>
    <row r="22" spans="1:8" x14ac:dyDescent="0.4">
      <c r="B22" s="37"/>
      <c r="C22" s="48"/>
      <c r="D22" s="48"/>
      <c r="E22" s="48"/>
      <c r="F22" s="48"/>
      <c r="G22" s="48"/>
      <c r="H22" s="31"/>
    </row>
    <row r="23" spans="1:8" x14ac:dyDescent="0.4">
      <c r="B23" s="37" t="s">
        <v>74</v>
      </c>
      <c r="C23" s="48"/>
      <c r="D23" s="48"/>
      <c r="E23" s="48"/>
      <c r="F23" s="48"/>
      <c r="G23" s="48"/>
      <c r="H23" s="31"/>
    </row>
    <row r="24" spans="1:8" x14ac:dyDescent="0.4">
      <c r="B24" s="109" t="s">
        <v>75</v>
      </c>
      <c r="C24" s="110"/>
      <c r="D24" s="110"/>
      <c r="E24" s="110"/>
      <c r="F24" s="110"/>
      <c r="G24" s="110"/>
      <c r="H24" s="111"/>
    </row>
    <row r="25" spans="1:8" x14ac:dyDescent="0.4">
      <c r="B25" s="82" t="s">
        <v>96</v>
      </c>
      <c r="C25" s="83"/>
      <c r="D25" s="83"/>
      <c r="E25" s="83"/>
      <c r="F25" s="83"/>
      <c r="G25" s="83"/>
      <c r="H25" s="84"/>
    </row>
    <row r="26" spans="1:8" x14ac:dyDescent="0.4">
      <c r="B26" s="38"/>
      <c r="C26" s="112" t="s">
        <v>76</v>
      </c>
      <c r="D26" s="112"/>
      <c r="E26" s="112" t="s">
        <v>77</v>
      </c>
      <c r="F26" s="112"/>
      <c r="G26" s="112" t="s">
        <v>78</v>
      </c>
      <c r="H26" s="112"/>
    </row>
    <row r="27" spans="1:8" ht="27" x14ac:dyDescent="0.4">
      <c r="A27" s="63">
        <v>11</v>
      </c>
      <c r="B27" s="39" t="s">
        <v>79</v>
      </c>
      <c r="C27" s="116" t="e">
        <f>(A27/H5)+(50/C12)</f>
        <v>#DIV/0!</v>
      </c>
      <c r="D27" s="116"/>
      <c r="E27" s="117" t="e">
        <f>C27*B$12</f>
        <v>#DIV/0!</v>
      </c>
      <c r="F27" s="117"/>
      <c r="G27" s="118" t="s">
        <v>97</v>
      </c>
      <c r="H27" s="119">
        <v>27</v>
      </c>
    </row>
    <row r="28" spans="1:8" x14ac:dyDescent="0.4">
      <c r="B28" s="120" t="s">
        <v>80</v>
      </c>
      <c r="C28" s="121"/>
      <c r="D28" s="121"/>
      <c r="E28" s="121"/>
      <c r="F28" s="121"/>
      <c r="G28" s="121"/>
      <c r="H28" s="122"/>
    </row>
    <row r="29" spans="1:8" x14ac:dyDescent="0.4">
      <c r="B29" s="29"/>
      <c r="C29" s="48"/>
      <c r="D29" s="48"/>
      <c r="E29" s="48"/>
      <c r="F29" s="48"/>
      <c r="G29" s="48"/>
      <c r="H29" s="31"/>
    </row>
    <row r="30" spans="1:8" x14ac:dyDescent="0.4">
      <c r="B30" s="29"/>
      <c r="C30" s="48"/>
      <c r="D30" s="48"/>
      <c r="E30" s="48"/>
      <c r="F30" s="48"/>
      <c r="G30" s="48"/>
      <c r="H30" s="31"/>
    </row>
    <row r="31" spans="1:8" x14ac:dyDescent="0.4">
      <c r="B31" s="37" t="s">
        <v>95</v>
      </c>
      <c r="C31" s="48"/>
      <c r="D31" s="48"/>
      <c r="E31" s="48"/>
      <c r="F31" s="48"/>
      <c r="G31" s="48"/>
      <c r="H31" s="31"/>
    </row>
    <row r="32" spans="1:8" ht="22.5" x14ac:dyDescent="0.6">
      <c r="B32" s="123" t="e">
        <f>E27*0.045+10</f>
        <v>#DIV/0!</v>
      </c>
      <c r="C32" s="124"/>
      <c r="D32" s="48"/>
      <c r="E32" s="48"/>
      <c r="F32" s="48"/>
      <c r="G32" s="48"/>
      <c r="H32" s="31"/>
    </row>
    <row r="33" spans="2:8" ht="20.25" x14ac:dyDescent="0.55000000000000004">
      <c r="B33" s="40"/>
      <c r="C33" s="57"/>
      <c r="D33" s="48"/>
      <c r="E33" s="48"/>
      <c r="F33" s="48"/>
      <c r="G33" s="48"/>
      <c r="H33" s="31"/>
    </row>
    <row r="34" spans="2:8" ht="20.25" x14ac:dyDescent="0.55000000000000004">
      <c r="B34" s="40"/>
      <c r="C34" s="57"/>
      <c r="D34" s="48"/>
      <c r="E34" s="48"/>
      <c r="F34" s="48"/>
      <c r="G34" s="48"/>
      <c r="H34" s="31"/>
    </row>
    <row r="35" spans="2:8" ht="20.25" x14ac:dyDescent="0.55000000000000004">
      <c r="B35" s="47" t="s">
        <v>85</v>
      </c>
      <c r="C35" s="58"/>
      <c r="D35" s="48"/>
      <c r="E35" s="48"/>
      <c r="F35" s="48"/>
      <c r="G35" s="48"/>
      <c r="H35" s="31"/>
    </row>
    <row r="36" spans="2:8" ht="22.5" x14ac:dyDescent="0.6">
      <c r="B36" s="85" t="e">
        <f>E27+B32</f>
        <v>#DIV/0!</v>
      </c>
      <c r="C36" s="86"/>
      <c r="D36" s="48"/>
      <c r="E36" s="48"/>
      <c r="F36" s="48"/>
      <c r="G36" s="48"/>
      <c r="H36" s="31"/>
    </row>
    <row r="37" spans="2:8" ht="20.25" x14ac:dyDescent="0.55000000000000004">
      <c r="B37" s="41"/>
      <c r="C37" s="59"/>
      <c r="D37" s="48"/>
      <c r="E37" s="48"/>
      <c r="F37" s="48"/>
      <c r="G37" s="48"/>
      <c r="H37" s="31"/>
    </row>
    <row r="38" spans="2:8" ht="20.25" x14ac:dyDescent="0.55000000000000004">
      <c r="B38" s="41"/>
      <c r="C38" s="59"/>
      <c r="D38" s="48"/>
      <c r="E38" s="48"/>
      <c r="F38" s="48"/>
      <c r="G38" s="48"/>
      <c r="H38" s="31"/>
    </row>
    <row r="39" spans="2:8" x14ac:dyDescent="0.4">
      <c r="B39" s="113" t="s">
        <v>86</v>
      </c>
      <c r="C39" s="114"/>
      <c r="D39" s="114"/>
      <c r="E39" s="114"/>
      <c r="F39" s="114"/>
      <c r="G39" s="114"/>
      <c r="H39" s="115"/>
    </row>
    <row r="40" spans="2:8" ht="20.25" customHeight="1" x14ac:dyDescent="0.6">
      <c r="B40" s="98" t="s">
        <v>87</v>
      </c>
      <c r="C40" s="99"/>
      <c r="D40" s="99"/>
      <c r="E40" s="99"/>
      <c r="F40" s="99"/>
      <c r="G40" s="99"/>
      <c r="H40" s="100"/>
    </row>
    <row r="41" spans="2:8" x14ac:dyDescent="0.4">
      <c r="B41" s="92" t="s">
        <v>93</v>
      </c>
      <c r="C41" s="93"/>
      <c r="D41" s="93"/>
      <c r="E41" s="93"/>
      <c r="F41" s="93"/>
      <c r="G41" s="93"/>
      <c r="H41" s="94"/>
    </row>
    <row r="42" spans="2:8" ht="185.25" customHeight="1" x14ac:dyDescent="0.6">
      <c r="B42" s="79" t="s">
        <v>94</v>
      </c>
      <c r="C42" s="80"/>
      <c r="D42" s="80"/>
      <c r="E42" s="80"/>
      <c r="F42" s="80"/>
      <c r="G42" s="80"/>
      <c r="H42" s="81"/>
    </row>
    <row r="43" spans="2:8" ht="22.5" x14ac:dyDescent="0.6">
      <c r="B43" s="95" t="s">
        <v>81</v>
      </c>
      <c r="C43" s="96"/>
      <c r="D43" s="96"/>
      <c r="E43" s="96"/>
      <c r="F43" s="96"/>
      <c r="G43" s="96"/>
      <c r="H43" s="97"/>
    </row>
    <row r="44" spans="2:8" x14ac:dyDescent="0.4">
      <c r="B44" s="29"/>
      <c r="C44" s="48"/>
      <c r="D44" s="48"/>
      <c r="E44" s="48"/>
      <c r="F44" s="48"/>
      <c r="G44" s="48"/>
      <c r="H44" s="31"/>
    </row>
    <row r="45" spans="2:8" x14ac:dyDescent="0.4">
      <c r="B45" s="29"/>
      <c r="C45" s="48"/>
      <c r="D45" s="48"/>
      <c r="E45" s="48"/>
      <c r="F45" s="48"/>
      <c r="G45" s="48"/>
      <c r="H45" s="31"/>
    </row>
    <row r="46" spans="2:8" x14ac:dyDescent="0.4">
      <c r="B46" s="60"/>
      <c r="C46" s="61"/>
      <c r="D46" s="61"/>
      <c r="E46" s="61"/>
      <c r="F46" s="61"/>
      <c r="G46" s="61"/>
      <c r="H46" s="62"/>
    </row>
  </sheetData>
  <mergeCells count="23">
    <mergeCell ref="B43:H43"/>
    <mergeCell ref="B40:H40"/>
    <mergeCell ref="B4:H4"/>
    <mergeCell ref="B2:H3"/>
    <mergeCell ref="B7:H7"/>
    <mergeCell ref="B24:H24"/>
    <mergeCell ref="C26:D26"/>
    <mergeCell ref="E26:F26"/>
    <mergeCell ref="G26:H26"/>
    <mergeCell ref="F16:H16"/>
    <mergeCell ref="B39:H39"/>
    <mergeCell ref="C27:D27"/>
    <mergeCell ref="E27:F27"/>
    <mergeCell ref="G27:H27"/>
    <mergeCell ref="B28:H28"/>
    <mergeCell ref="B32:C32"/>
    <mergeCell ref="B42:H42"/>
    <mergeCell ref="B25:H25"/>
    <mergeCell ref="B36:C36"/>
    <mergeCell ref="F18:H18"/>
    <mergeCell ref="F20:H20"/>
    <mergeCell ref="B16:C20"/>
    <mergeCell ref="B41:H41"/>
  </mergeCells>
  <phoneticPr fontId="6" type="noConversion"/>
  <hyperlinks>
    <hyperlink ref="B24:H24" r:id="rId1" display="MT(Matson+truck) DDP rates &amp; costs With FREE Inspection:" xr:uid="{6B71E55B-4AD9-4F28-81B9-2200488F6A41}"/>
    <hyperlink ref="B25:H25" r:id="rId2" display="MC(Matson+courier) DDP rates &amp; costs With FREE Inspection:" xr:uid="{55581E34-BB0E-449F-B2BB-D4F43D922AD3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FILL THIS FORM</vt:lpstr>
      <vt:lpstr>NO NEED TO FILL THIS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Yang</dc:creator>
  <cp:lastModifiedBy>86176</cp:lastModifiedBy>
  <cp:lastPrinted>2021-03-23T02:37:54Z</cp:lastPrinted>
  <dcterms:created xsi:type="dcterms:W3CDTF">2015-06-05T18:19:34Z</dcterms:created>
  <dcterms:modified xsi:type="dcterms:W3CDTF">2021-04-17T05:01:10Z</dcterms:modified>
</cp:coreProperties>
</file>